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GCP!$A$1:$I$46</definedName>
  </definedNames>
  <calcPr calcId="162913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8" i="1"/>
  <c r="I15" i="1"/>
  <c r="I14" i="1"/>
  <c r="I11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I16" i="1" s="1"/>
  <c r="F15" i="1"/>
  <c r="F14" i="1"/>
  <c r="F13" i="1"/>
  <c r="I13" i="1" s="1"/>
  <c r="F12" i="1"/>
  <c r="I12" i="1" s="1"/>
  <c r="F11" i="1"/>
  <c r="F9" i="1"/>
  <c r="F8" i="1"/>
  <c r="I8" i="1" s="1"/>
  <c r="H31" i="1"/>
  <c r="G31" i="1"/>
  <c r="H26" i="1"/>
  <c r="G26" i="1"/>
  <c r="H23" i="1"/>
  <c r="G23" i="1"/>
  <c r="H19" i="1"/>
  <c r="G19" i="1"/>
  <c r="H10" i="1"/>
  <c r="H37" i="1" s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I19" i="1" l="1"/>
  <c r="F10" i="1"/>
  <c r="F19" i="1"/>
  <c r="I10" i="1"/>
  <c r="I37" i="1" s="1"/>
  <c r="F7" i="1"/>
  <c r="G37" i="1"/>
  <c r="F26" i="1"/>
  <c r="F31" i="1"/>
  <c r="I7" i="1"/>
  <c r="F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<sst xmlns="http://schemas.openxmlformats.org/spreadsheetml/2006/main" count="72" uniqueCount="71">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</sst>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23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5" t="s">
        <v>64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17351212.899999999</v>
      </c>
      <c r="E10" s="18">
        <f>SUM(E11:E18)</f>
        <v>0</v>
      </c>
      <c r="F10" s="18">
        <f t="shared" ref="F10:I10" si="1">SUM(F11:F18)</f>
        <v>17351212.899999999</v>
      </c>
      <c r="G10" s="18">
        <f t="shared" si="1"/>
        <v>3635212.65</v>
      </c>
      <c r="H10" s="18">
        <f t="shared" si="1"/>
        <v>3635212.65</v>
      </c>
      <c r="I10" s="18">
        <f t="shared" si="1"/>
        <v>13716000.249999998</v>
      </c>
    </row>
    <row r="11" spans="1:9" x14ac:dyDescent="0.2">
      <c r="A11" s="27" t="s">
        <v>46</v>
      </c>
      <c r="B11" s="9"/>
      <c r="C11" s="3" t="s">
        <v>4</v>
      </c>
      <c r="D11" s="19">
        <v>17351212.899999999</v>
      </c>
      <c r="E11" s="19">
        <v>0</v>
      </c>
      <c r="F11" s="19">
        <f t="shared" ref="F11:F18" si="2">D11+E11</f>
        <v>17351212.899999999</v>
      </c>
      <c r="G11" s="19">
        <v>3635212.65</v>
      </c>
      <c r="H11" s="19">
        <v>3635212.65</v>
      </c>
      <c r="I11" s="19">
        <f t="shared" ref="I11:I18" si="3">F11-G11</f>
        <v>13716000.249999998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17351212.899999999</v>
      </c>
      <c r="E37" s="24">
        <f t="shared" ref="E37:I37" si="16">SUM(E7+E10+E19+E23+E26+E31)</f>
        <v>0</v>
      </c>
      <c r="F37" s="24">
        <f t="shared" si="16"/>
        <v>17351212.899999999</v>
      </c>
      <c r="G37" s="24">
        <f t="shared" si="16"/>
        <v>3635212.65</v>
      </c>
      <c r="H37" s="24">
        <f t="shared" si="16"/>
        <v>3635212.65</v>
      </c>
      <c r="I37" s="24">
        <f t="shared" si="16"/>
        <v>13716000.249999998</v>
      </c>
    </row>
    <row r="39" spans="1:9" x14ac:dyDescent="0.2">
      <c r="C39" s="28" t="s">
        <v>65</v>
      </c>
    </row>
    <row r="44" spans="1:9" x14ac:dyDescent="0.2">
      <c r="C44" s="29" t="s">
        <v>66</v>
      </c>
      <c r="F44" s="29" t="s">
        <v>66</v>
      </c>
    </row>
    <row r="45" spans="1:9" x14ac:dyDescent="0.2">
      <c r="C45" s="30" t="s">
        <v>67</v>
      </c>
      <c r="F45" s="31" t="s">
        <v>69</v>
      </c>
    </row>
    <row r="46" spans="1:9" x14ac:dyDescent="0.2">
      <c r="C46" s="29" t="s">
        <v>68</v>
      </c>
      <c r="F46" s="31" t="s">
        <v>70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25" right="0.25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2019-04-11T17:26:32Z</cp:lastPrinted>
  <dcterms:created xsi:type="dcterms:W3CDTF">2012-12-11T21:13:37Z</dcterms:created>
  <dcterms:modified xsi:type="dcterms:W3CDTF">2019-04-29T14:56:39Z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